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a\Desktop\"/>
    </mc:Choice>
  </mc:AlternateContent>
  <bookViews>
    <workbookView xWindow="0" yWindow="0" windowWidth="19200" windowHeight="12180"/>
  </bookViews>
  <sheets>
    <sheet name="6C" sheetId="2" r:id="rId1"/>
  </sheets>
  <calcPr calcId="152511"/>
</workbook>
</file>

<file path=xl/calcChain.xml><?xml version="1.0" encoding="utf-8"?>
<calcChain xmlns="http://schemas.openxmlformats.org/spreadsheetml/2006/main">
  <c r="J82" i="2" l="1"/>
  <c r="J83" i="2"/>
  <c r="J84" i="2"/>
  <c r="J85" i="2"/>
  <c r="J86" i="2"/>
  <c r="J87" i="2"/>
  <c r="J88" i="2"/>
  <c r="J89" i="2"/>
  <c r="J91" i="2"/>
  <c r="J92" i="2"/>
  <c r="J93" i="2"/>
  <c r="J94" i="2"/>
  <c r="J95" i="2"/>
  <c r="J96" i="2"/>
  <c r="J97" i="2"/>
  <c r="J99" i="2"/>
  <c r="J100" i="2"/>
  <c r="J101" i="2"/>
  <c r="J102" i="2"/>
  <c r="J103" i="2"/>
  <c r="J104" i="2"/>
  <c r="J105" i="2"/>
  <c r="J106" i="2"/>
  <c r="J107" i="2"/>
  <c r="J109" i="2"/>
  <c r="J110" i="2"/>
  <c r="J111" i="2"/>
  <c r="J112" i="2"/>
  <c r="J11" i="2"/>
  <c r="J12" i="2"/>
  <c r="J13" i="2"/>
  <c r="J14" i="2"/>
  <c r="J15" i="2"/>
  <c r="J16" i="2"/>
  <c r="J17" i="2"/>
  <c r="J18" i="2"/>
  <c r="J20" i="2"/>
  <c r="J21" i="2"/>
  <c r="J22" i="2"/>
  <c r="J23" i="2"/>
  <c r="J24" i="2"/>
  <c r="J25" i="2"/>
  <c r="J26" i="2"/>
  <c r="J28" i="2"/>
  <c r="J29" i="2"/>
  <c r="J30" i="2"/>
  <c r="J31" i="2"/>
  <c r="J32" i="2"/>
  <c r="J33" i="2"/>
  <c r="J34" i="2"/>
  <c r="J35" i="2"/>
  <c r="J36" i="2"/>
  <c r="J38" i="2"/>
  <c r="J39" i="2"/>
  <c r="J40" i="2"/>
  <c r="J41" i="2"/>
  <c r="E27" i="2"/>
  <c r="F27" i="2"/>
  <c r="G27" i="2"/>
  <c r="H27" i="2"/>
  <c r="I27" i="2"/>
  <c r="F37" i="2"/>
  <c r="G37" i="2"/>
  <c r="H37" i="2"/>
  <c r="I37" i="2"/>
  <c r="E37" i="2"/>
  <c r="F19" i="2"/>
  <c r="G19" i="2"/>
  <c r="H19" i="2"/>
  <c r="I19" i="2"/>
  <c r="E19" i="2"/>
  <c r="F10" i="2"/>
  <c r="G10" i="2"/>
  <c r="H10" i="2"/>
  <c r="I10" i="2"/>
  <c r="E10" i="2"/>
  <c r="F108" i="2"/>
  <c r="G108" i="2"/>
  <c r="H108" i="2"/>
  <c r="I108" i="2"/>
  <c r="E108" i="2"/>
  <c r="F98" i="2"/>
  <c r="G98" i="2"/>
  <c r="H98" i="2"/>
  <c r="J98" i="2" s="1"/>
  <c r="I98" i="2"/>
  <c r="E98" i="2"/>
  <c r="F90" i="2"/>
  <c r="G90" i="2"/>
  <c r="H90" i="2"/>
  <c r="I90" i="2"/>
  <c r="E90" i="2"/>
  <c r="F81" i="2"/>
  <c r="G81" i="2"/>
  <c r="H81" i="2"/>
  <c r="I81" i="2"/>
  <c r="E81" i="2"/>
  <c r="J81" i="2" l="1"/>
  <c r="J27" i="2"/>
  <c r="J108" i="2"/>
  <c r="J10" i="2"/>
  <c r="J90" i="2"/>
  <c r="J19" i="2"/>
  <c r="J37" i="2"/>
  <c r="I80" i="2"/>
  <c r="E80" i="2"/>
  <c r="F80" i="2"/>
  <c r="H80" i="2"/>
  <c r="G80" i="2"/>
  <c r="H9" i="2"/>
  <c r="I9" i="2"/>
  <c r="E9" i="2"/>
  <c r="F9" i="2"/>
  <c r="G9" i="2"/>
  <c r="F113" i="2" l="1"/>
  <c r="I113" i="2"/>
  <c r="E113" i="2"/>
  <c r="J80" i="2"/>
  <c r="H113" i="2"/>
  <c r="J9" i="2"/>
  <c r="G113" i="2"/>
  <c r="J113" i="2" l="1"/>
</calcChain>
</file>

<file path=xl/sharedStrings.xml><?xml version="1.0" encoding="utf-8"?>
<sst xmlns="http://schemas.openxmlformats.org/spreadsheetml/2006/main" count="93" uniqueCount="48">
  <si>
    <t>Gobierno del Estado de Michoacán de Ocampo</t>
  </si>
  <si>
    <t>Modificado</t>
  </si>
  <si>
    <t>Devengado</t>
  </si>
  <si>
    <t>Pagado</t>
  </si>
  <si>
    <t>Subejercicio</t>
  </si>
  <si>
    <t>Concepto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</si>
  <si>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</si>
  <si>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</si>
  <si>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</si>
  <si>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</si>
  <si>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</si>
  <si>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</si>
  <si>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</si>
  <si>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</si>
  <si>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</si>
  <si>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</si>
  <si>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</si>
  <si>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</si>
  <si>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</si>
  <si>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</si>
  <si>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</si>
  <si>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</si>
  <si>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</si>
  <si>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</si>
  <si>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</si>
  <si>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</si>
  <si>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</si>
  <si>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</si>
  <si>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</si>
  <si>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</si>
  <si>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</si>
  <si>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</si>
  <si>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</si>
  <si>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</si>
  <si>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</si>
  <si>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Saneamiento del Sistema Financiero</t>
  </si>
  <si>
    <t>Adeudos de Ejercicios Fiscales Anteriores</t>
  </si>
  <si>
    <t xml:space="preserve">Aprobado </t>
  </si>
  <si>
    <t>Ampliaciones/  (Reducciones)</t>
  </si>
  <si>
    <t>Egresos</t>
  </si>
  <si>
    <t>Estado Analítico del Ejercicio del Presupuesto de Egresos Detallado-LDF</t>
  </si>
  <si>
    <t>Clasificación Funcional (Finalidad y Función)</t>
  </si>
  <si>
    <t>(Pesos)</t>
  </si>
  <si>
    <t>Gasto No Etiquetado</t>
  </si>
  <si>
    <t>Gasto Etiquetado</t>
  </si>
  <si>
    <t>Total de Egresos</t>
  </si>
  <si>
    <t>Seguridad Nacional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</si>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</sst>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"/>
    <numFmt numFmtId="165" formatCode="0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164" fontId="1" fillId="0" borderId="4" xfId="0" applyNumberFormat="1" applyFont="1" applyBorder="1"/>
    <xf numFmtId="164" fontId="4" fillId="0" borderId="9" xfId="0" applyNumberFormat="1" applyFont="1" applyBorder="1"/>
    <xf numFmtId="164" fontId="1" fillId="0" borderId="9" xfId="0" applyNumberFormat="1" applyFont="1" applyBorder="1"/>
    <xf numFmtId="164" fontId="4" fillId="0" borderId="5" xfId="0" applyNumberFormat="1" applyFont="1" applyBorder="1"/>
    <xf numFmtId="0" fontId="4" fillId="0" borderId="0" xfId="0" applyFont="1" applyBorder="1"/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164" fontId="1" fillId="0" borderId="21" xfId="0" applyNumberFormat="1" applyFont="1" applyBorder="1"/>
    <xf numFmtId="0" fontId="4" fillId="0" borderId="14" xfId="0" applyFont="1" applyBorder="1"/>
    <xf numFmtId="164" fontId="1" fillId="0" borderId="22" xfId="0" applyNumberFormat="1" applyFont="1" applyBorder="1"/>
    <xf numFmtId="164" fontId="4" fillId="0" borderId="22" xfId="0" applyNumberFormat="1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 applyAlignment="1">
      <alignment wrapText="1"/>
    </xf>
    <xf numFmtId="164" fontId="4" fillId="0" borderId="26" xfId="0" applyNumberFormat="1" applyFont="1" applyBorder="1"/>
    <xf numFmtId="164" fontId="4" fillId="0" borderId="27" xfId="0" applyNumberFormat="1" applyFont="1" applyBorder="1"/>
    <xf numFmtId="0" fontId="1" fillId="0" borderId="14" xfId="0" applyFont="1" applyBorder="1" applyAlignment="1">
      <alignment horizontal="left"/>
    </xf>
    <xf numFmtId="0" fontId="4" fillId="0" borderId="16" xfId="0" applyFont="1" applyBorder="1"/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164" fontId="1" fillId="0" borderId="29" xfId="0" applyNumberFormat="1" applyFont="1" applyBorder="1"/>
    <xf numFmtId="164" fontId="1" fillId="0" borderId="3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8"/>
  <sheetViews>
    <sheetView showGridLines="0" tabSelected="1" topLeftCell="A40" zoomScaleNormal="100" workbookViewId="0">
      <selection activeCell="J55" sqref="J55"/>
    </sheetView>
  </sheetViews>
  <sheetFormatPr baseColWidth="10" defaultRowHeight="15" x14ac:dyDescent="0.25"/>
  <cols>
    <col min="1" max="1" width="3.140625" customWidth="1"/>
    <col min="2" max="2" width="3.28515625" customWidth="1"/>
    <col min="3" max="3" width="2.5703125" customWidth="1"/>
    <col min="4" max="4" width="28.85546875" customWidth="1"/>
    <col min="5" max="10" width="16.28515625" customWidth="1"/>
    <col min="11" max="11" width="4.140625" customWidth="1"/>
  </cols>
  <sheetData>
    <row r="1" spans="2:10" ht="20.25" x14ac:dyDescent="0.3">
      <c r="B1" s="25" t="s">
        <v>0</v>
      </c>
      <c r="C1" s="26"/>
      <c r="D1" s="26"/>
      <c r="E1" s="26"/>
      <c r="F1" s="26"/>
      <c r="G1" s="26"/>
      <c r="H1" s="26"/>
      <c r="I1" s="26"/>
      <c r="J1" s="27"/>
    </row>
    <row r="2" spans="2:10" x14ac:dyDescent="0.25">
      <c r="B2" s="28" t="s">
        <v>40</v>
      </c>
      <c r="C2" s="13"/>
      <c r="D2" s="13"/>
      <c r="E2" s="13"/>
      <c r="F2" s="13"/>
      <c r="G2" s="13"/>
      <c r="H2" s="13"/>
      <c r="I2" s="13"/>
      <c r="J2" s="29"/>
    </row>
    <row r="3" spans="2:10" x14ac:dyDescent="0.25">
      <c r="B3" s="28" t="s">
        <v>41</v>
      </c>
      <c r="C3" s="13"/>
      <c r="D3" s="13"/>
      <c r="E3" s="13"/>
      <c r="F3" s="13"/>
      <c r="G3" s="13"/>
      <c r="H3" s="13"/>
      <c r="I3" s="13"/>
      <c r="J3" s="29"/>
    </row>
    <row r="4" spans="2:10" x14ac:dyDescent="0.25">
      <c r="B4" s="28" t="s">
        <v>47</v>
      </c>
      <c r="C4" s="13"/>
      <c r="D4" s="13"/>
      <c r="E4" s="13"/>
      <c r="F4" s="13"/>
      <c r="G4" s="13"/>
      <c r="H4" s="13"/>
      <c r="I4" s="13"/>
      <c r="J4" s="29"/>
    </row>
    <row r="5" spans="2:10" x14ac:dyDescent="0.25">
      <c r="B5" s="30" t="s">
        <v>42</v>
      </c>
      <c r="C5" s="14"/>
      <c r="D5" s="14"/>
      <c r="E5" s="14"/>
      <c r="F5" s="14"/>
      <c r="G5" s="14"/>
      <c r="H5" s="14"/>
      <c r="I5" s="14"/>
      <c r="J5" s="31"/>
    </row>
    <row r="6" spans="2:10" x14ac:dyDescent="0.25">
      <c r="B6" s="32" t="s">
        <v>5</v>
      </c>
      <c r="C6" s="20"/>
      <c r="D6" s="20"/>
      <c r="E6" s="16" t="s">
        <v>37</v>
      </c>
      <c r="F6" s="21" t="s">
        <v>39</v>
      </c>
      <c r="G6" s="22"/>
      <c r="H6" s="22"/>
      <c r="I6" s="22"/>
      <c r="J6" s="33" t="s">
        <v>4</v>
      </c>
    </row>
    <row r="7" spans="2:10" ht="15" customHeight="1" x14ac:dyDescent="0.25">
      <c r="B7" s="32"/>
      <c r="C7" s="20"/>
      <c r="D7" s="20"/>
      <c r="E7" s="16"/>
      <c r="F7" s="15" t="s">
        <v>38</v>
      </c>
      <c r="G7" s="16" t="s">
        <v>1</v>
      </c>
      <c r="H7" s="16" t="s">
        <v>2</v>
      </c>
      <c r="I7" s="17" t="s">
        <v>3</v>
      </c>
      <c r="J7" s="33"/>
    </row>
    <row r="8" spans="2:10" x14ac:dyDescent="0.25">
      <c r="B8" s="32"/>
      <c r="C8" s="20"/>
      <c r="D8" s="20"/>
      <c r="E8" s="16"/>
      <c r="F8" s="15"/>
      <c r="G8" s="16"/>
      <c r="H8" s="16"/>
      <c r="I8" s="17"/>
      <c r="J8" s="33"/>
    </row>
    <row r="9" spans="2:10" x14ac:dyDescent="0.25">
      <c r="B9" s="34" t="s">
        <v>43</v>
      </c>
      <c r="C9" s="18"/>
      <c r="D9" s="19"/>
      <c r="E9" s="2">
        <f>E10+E19+E27+E37</f>
        <v>31347682513</v>
      </c>
      <c r="F9" s="2">
        <f t="shared" ref="F9:I9" si="0">F10+F19+F27+F37</f>
        <v>-1619855649.1900003</v>
      </c>
      <c r="G9" s="2">
        <f t="shared" si="0"/>
        <v>6503246545.8099985</v>
      </c>
      <c r="H9" s="2">
        <f t="shared" si="0"/>
        <v>6503246545.8099985</v>
      </c>
      <c r="I9" s="2">
        <f t="shared" si="0"/>
        <v>5962479031.3299999</v>
      </c>
      <c r="J9" s="35">
        <f>G9-H9</f>
        <v>0</v>
      </c>
    </row>
    <row r="10" spans="2:10" x14ac:dyDescent="0.25">
      <c r="B10" s="36"/>
      <c r="C10" s="11" t="s">
        <v>6</v>
      </c>
      <c r="D10" s="12"/>
      <c r="E10" s="4">
        <f>SUM(E11:E18)</f>
        <v>11349304902</v>
      </c>
      <c r="F10" s="4">
        <f t="shared" ref="F10:I10" si="1">SUM(F11:F18)</f>
        <v>-609159874.54000008</v>
      </c>
      <c r="G10" s="4">
        <f t="shared" si="1"/>
        <v>2192402636.46</v>
      </c>
      <c r="H10" s="4">
        <f t="shared" si="1"/>
        <v>2192402636.46</v>
      </c>
      <c r="I10" s="4">
        <f t="shared" si="1"/>
        <v>1852681240.5999999</v>
      </c>
      <c r="J10" s="37">
        <f t="shared" ref="J10:J41" si="2">G10-H10</f>
        <v>0</v>
      </c>
    </row>
    <row r="11" spans="2:10" x14ac:dyDescent="0.25">
      <c r="B11" s="36"/>
      <c r="C11" s="6"/>
      <c r="D11" s="7" t="s">
        <v>7</v>
      </c>
      <c r="E11" s="3">
        <v>958141049</v>
      </c>
      <c r="F11" s="3">
        <v>-1024506.15</v>
      </c>
      <c r="G11" s="3">
        <v>250058926.84999999</v>
      </c>
      <c r="H11" s="3">
        <v>250058926.84999999</v>
      </c>
      <c r="I11" s="3">
        <v>248297919.24000001</v>
      </c>
      <c r="J11" s="38">
        <f t="shared" si="2"/>
        <v>0</v>
      </c>
    </row>
    <row r="12" spans="2:10" x14ac:dyDescent="0.25">
      <c r="B12" s="36"/>
      <c r="C12" s="6"/>
      <c r="D12" s="7" t="s">
        <v>8</v>
      </c>
      <c r="E12" s="3">
        <v>3926972036</v>
      </c>
      <c r="F12" s="3">
        <v>-117783026.18000001</v>
      </c>
      <c r="G12" s="3">
        <v>864729768.82000005</v>
      </c>
      <c r="H12" s="3">
        <v>864729768.82000005</v>
      </c>
      <c r="I12" s="3">
        <v>763198716.75</v>
      </c>
      <c r="J12" s="38">
        <f t="shared" si="2"/>
        <v>0</v>
      </c>
    </row>
    <row r="13" spans="2:10" ht="24.75" x14ac:dyDescent="0.25">
      <c r="B13" s="36"/>
      <c r="C13" s="6"/>
      <c r="D13" s="7" t="s">
        <v>9</v>
      </c>
      <c r="E13" s="3">
        <v>1558958455</v>
      </c>
      <c r="F13" s="3">
        <v>-86293172.859999999</v>
      </c>
      <c r="G13" s="3">
        <v>267488148.13999999</v>
      </c>
      <c r="H13" s="3">
        <v>267488148.13999999</v>
      </c>
      <c r="I13" s="3">
        <v>220861467.28</v>
      </c>
      <c r="J13" s="38">
        <f t="shared" si="2"/>
        <v>0</v>
      </c>
    </row>
    <row r="14" spans="2:10" x14ac:dyDescent="0.25">
      <c r="B14" s="36"/>
      <c r="C14" s="6"/>
      <c r="D14" s="7" t="s">
        <v>10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8">
        <f t="shared" si="2"/>
        <v>0</v>
      </c>
    </row>
    <row r="15" spans="2:10" ht="24.75" x14ac:dyDescent="0.25">
      <c r="B15" s="36"/>
      <c r="C15" s="6"/>
      <c r="D15" s="7" t="s">
        <v>11</v>
      </c>
      <c r="E15" s="3">
        <v>1201935405</v>
      </c>
      <c r="F15" s="3">
        <v>-248968526.62</v>
      </c>
      <c r="G15" s="3">
        <v>159603103.38</v>
      </c>
      <c r="H15" s="3">
        <v>159603103.38</v>
      </c>
      <c r="I15" s="3">
        <v>111215500.25</v>
      </c>
      <c r="J15" s="38">
        <f t="shared" si="2"/>
        <v>0</v>
      </c>
    </row>
    <row r="16" spans="2:10" x14ac:dyDescent="0.25">
      <c r="B16" s="36"/>
      <c r="C16" s="6"/>
      <c r="D16" s="7" t="s">
        <v>46</v>
      </c>
      <c r="E16" s="3">
        <v>92744271</v>
      </c>
      <c r="F16" s="3">
        <v>-1061049.6599999999</v>
      </c>
      <c r="G16" s="3">
        <v>20272603.34</v>
      </c>
      <c r="H16" s="3">
        <v>20272603.34</v>
      </c>
      <c r="I16" s="3">
        <v>16306369.75</v>
      </c>
      <c r="J16" s="38">
        <f t="shared" si="2"/>
        <v>0</v>
      </c>
    </row>
    <row r="17" spans="2:10" ht="24.75" x14ac:dyDescent="0.25">
      <c r="B17" s="36"/>
      <c r="C17" s="6"/>
      <c r="D17" s="7" t="s">
        <v>12</v>
      </c>
      <c r="E17" s="3">
        <v>3238049982</v>
      </c>
      <c r="F17" s="3">
        <v>-140941044</v>
      </c>
      <c r="G17" s="3">
        <v>562817427</v>
      </c>
      <c r="H17" s="3">
        <v>562817427</v>
      </c>
      <c r="I17" s="3">
        <v>445829225.72000003</v>
      </c>
      <c r="J17" s="38">
        <f t="shared" si="2"/>
        <v>0</v>
      </c>
    </row>
    <row r="18" spans="2:10" x14ac:dyDescent="0.25">
      <c r="B18" s="36"/>
      <c r="C18" s="6"/>
      <c r="D18" s="7" t="s">
        <v>13</v>
      </c>
      <c r="E18" s="3">
        <v>372503704</v>
      </c>
      <c r="F18" s="3">
        <v>-13088549.07</v>
      </c>
      <c r="G18" s="3">
        <v>67432658.930000007</v>
      </c>
      <c r="H18" s="3">
        <v>67432658.930000007</v>
      </c>
      <c r="I18" s="3">
        <v>46972041.609999999</v>
      </c>
      <c r="J18" s="38">
        <f t="shared" si="2"/>
        <v>0</v>
      </c>
    </row>
    <row r="19" spans="2:10" x14ac:dyDescent="0.25">
      <c r="B19" s="36"/>
      <c r="C19" s="11" t="s">
        <v>14</v>
      </c>
      <c r="D19" s="12"/>
      <c r="E19" s="4">
        <f>SUM(E20:E26)</f>
        <v>9107508778</v>
      </c>
      <c r="F19" s="4">
        <f t="shared" ref="F19:I19" si="3">SUM(F20:F26)</f>
        <v>-709624370.50000012</v>
      </c>
      <c r="G19" s="4">
        <f t="shared" si="3"/>
        <v>2258366967.4999995</v>
      </c>
      <c r="H19" s="4">
        <f t="shared" si="3"/>
        <v>2258366967.4999995</v>
      </c>
      <c r="I19" s="4">
        <f t="shared" si="3"/>
        <v>2109163372.9699998</v>
      </c>
      <c r="J19" s="37">
        <f t="shared" si="2"/>
        <v>0</v>
      </c>
    </row>
    <row r="20" spans="2:10" x14ac:dyDescent="0.25">
      <c r="B20" s="36"/>
      <c r="C20" s="6"/>
      <c r="D20" s="7" t="s">
        <v>15</v>
      </c>
      <c r="E20" s="3">
        <v>311264175</v>
      </c>
      <c r="F20" s="3">
        <v>-2719477.77</v>
      </c>
      <c r="G20" s="3">
        <v>57969240.229999997</v>
      </c>
      <c r="H20" s="3">
        <v>57969240.229999997</v>
      </c>
      <c r="I20" s="3">
        <v>40118076.140000001</v>
      </c>
      <c r="J20" s="38">
        <f t="shared" si="2"/>
        <v>0</v>
      </c>
    </row>
    <row r="21" spans="2:10" ht="24.75" x14ac:dyDescent="0.25">
      <c r="B21" s="36"/>
      <c r="C21" s="6"/>
      <c r="D21" s="7" t="s">
        <v>16</v>
      </c>
      <c r="E21" s="3">
        <v>431109749</v>
      </c>
      <c r="F21" s="3">
        <v>-6325698.75</v>
      </c>
      <c r="G21" s="3">
        <v>44817709.25</v>
      </c>
      <c r="H21" s="3">
        <v>44817709.25</v>
      </c>
      <c r="I21" s="3">
        <v>17954865.719999999</v>
      </c>
      <c r="J21" s="38">
        <f t="shared" si="2"/>
        <v>0</v>
      </c>
    </row>
    <row r="22" spans="2:10" x14ac:dyDescent="0.25">
      <c r="B22" s="36"/>
      <c r="C22" s="6"/>
      <c r="D22" s="7" t="s">
        <v>17</v>
      </c>
      <c r="E22" s="3">
        <v>733916306</v>
      </c>
      <c r="F22" s="3">
        <v>17057284.699999999</v>
      </c>
      <c r="G22" s="3">
        <v>142858230.69999999</v>
      </c>
      <c r="H22" s="3">
        <v>142858230.69999999</v>
      </c>
      <c r="I22" s="3">
        <v>142858230.69999999</v>
      </c>
      <c r="J22" s="38">
        <f t="shared" si="2"/>
        <v>0</v>
      </c>
    </row>
    <row r="23" spans="2:10" ht="24.75" x14ac:dyDescent="0.25">
      <c r="B23" s="36"/>
      <c r="C23" s="6"/>
      <c r="D23" s="7" t="s">
        <v>18</v>
      </c>
      <c r="E23" s="3">
        <v>342486839</v>
      </c>
      <c r="F23" s="3">
        <v>-5961639.5</v>
      </c>
      <c r="G23" s="3">
        <v>60938629.5</v>
      </c>
      <c r="H23" s="3">
        <v>60938629.5</v>
      </c>
      <c r="I23" s="3">
        <v>37305664.770000003</v>
      </c>
      <c r="J23" s="38">
        <f t="shared" si="2"/>
        <v>0</v>
      </c>
    </row>
    <row r="24" spans="2:10" x14ac:dyDescent="0.25">
      <c r="B24" s="36"/>
      <c r="C24" s="6"/>
      <c r="D24" s="7" t="s">
        <v>19</v>
      </c>
      <c r="E24" s="3">
        <v>6453234630</v>
      </c>
      <c r="F24" s="3">
        <v>-620204168.44000006</v>
      </c>
      <c r="G24" s="3">
        <v>1849765006.5599999</v>
      </c>
      <c r="H24" s="3">
        <v>1849765006.5599999</v>
      </c>
      <c r="I24" s="3">
        <v>1815914974.5699999</v>
      </c>
      <c r="J24" s="38">
        <f t="shared" si="2"/>
        <v>0</v>
      </c>
    </row>
    <row r="25" spans="2:10" x14ac:dyDescent="0.25">
      <c r="B25" s="36"/>
      <c r="C25" s="6"/>
      <c r="D25" s="7" t="s">
        <v>20</v>
      </c>
      <c r="E25" s="3">
        <v>796877109</v>
      </c>
      <c r="F25" s="3">
        <v>-90705449.799999997</v>
      </c>
      <c r="G25" s="3">
        <v>98598286.200000003</v>
      </c>
      <c r="H25" s="3">
        <v>98598286.200000003</v>
      </c>
      <c r="I25" s="3">
        <v>52991208.549999997</v>
      </c>
      <c r="J25" s="38">
        <f t="shared" si="2"/>
        <v>0</v>
      </c>
    </row>
    <row r="26" spans="2:10" x14ac:dyDescent="0.25">
      <c r="B26" s="36"/>
      <c r="C26" s="6"/>
      <c r="D26" s="7" t="s">
        <v>21</v>
      </c>
      <c r="E26" s="3">
        <v>38619970</v>
      </c>
      <c r="F26" s="3">
        <v>-765220.94</v>
      </c>
      <c r="G26" s="3">
        <v>3419865.06</v>
      </c>
      <c r="H26" s="3">
        <v>3419865.06</v>
      </c>
      <c r="I26" s="3">
        <v>2020352.52</v>
      </c>
      <c r="J26" s="38">
        <f t="shared" si="2"/>
        <v>0</v>
      </c>
    </row>
    <row r="27" spans="2:10" x14ac:dyDescent="0.25">
      <c r="B27" s="36"/>
      <c r="C27" s="11" t="s">
        <v>22</v>
      </c>
      <c r="D27" s="12"/>
      <c r="E27" s="4">
        <f>SUM(E28:E36)</f>
        <v>2163299631</v>
      </c>
      <c r="F27" s="4">
        <f t="shared" ref="F27:I27" si="4">SUM(F28:F36)</f>
        <v>-268334266.68000001</v>
      </c>
      <c r="G27" s="4">
        <f t="shared" si="4"/>
        <v>190685755.31999999</v>
      </c>
      <c r="H27" s="4">
        <f t="shared" si="4"/>
        <v>190685755.31999999</v>
      </c>
      <c r="I27" s="4">
        <f t="shared" si="4"/>
        <v>141058759.22</v>
      </c>
      <c r="J27" s="37">
        <f t="shared" si="2"/>
        <v>0</v>
      </c>
    </row>
    <row r="28" spans="2:10" ht="30.75" customHeight="1" x14ac:dyDescent="0.25">
      <c r="B28" s="36"/>
      <c r="C28" s="6"/>
      <c r="D28" s="7" t="s">
        <v>23</v>
      </c>
      <c r="E28" s="3">
        <v>270800643</v>
      </c>
      <c r="F28" s="3">
        <v>9346529.5999999996</v>
      </c>
      <c r="G28" s="3">
        <v>43393451.600000001</v>
      </c>
      <c r="H28" s="3">
        <v>43393451.600000001</v>
      </c>
      <c r="I28" s="3">
        <v>31763135.850000001</v>
      </c>
      <c r="J28" s="38">
        <f t="shared" si="2"/>
        <v>0</v>
      </c>
    </row>
    <row r="29" spans="2:10" ht="24.75" x14ac:dyDescent="0.25">
      <c r="B29" s="36"/>
      <c r="C29" s="6"/>
      <c r="D29" s="7" t="s">
        <v>24</v>
      </c>
      <c r="E29" s="3">
        <v>1418678861</v>
      </c>
      <c r="F29" s="3">
        <v>-252856041.43000001</v>
      </c>
      <c r="G29" s="3">
        <v>66788003.57</v>
      </c>
      <c r="H29" s="3">
        <v>66788003.57</v>
      </c>
      <c r="I29" s="3">
        <v>45491633.729999997</v>
      </c>
      <c r="J29" s="38">
        <f t="shared" si="2"/>
        <v>0</v>
      </c>
    </row>
    <row r="30" spans="2:10" x14ac:dyDescent="0.25">
      <c r="B30" s="36"/>
      <c r="C30" s="6"/>
      <c r="D30" s="7" t="s">
        <v>25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8">
        <f t="shared" si="2"/>
        <v>0</v>
      </c>
    </row>
    <row r="31" spans="2:10" ht="24.75" x14ac:dyDescent="0.25">
      <c r="B31" s="36"/>
      <c r="C31" s="6"/>
      <c r="D31" s="7" t="s">
        <v>26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8">
        <f t="shared" si="2"/>
        <v>0</v>
      </c>
    </row>
    <row r="32" spans="2:10" x14ac:dyDescent="0.25">
      <c r="B32" s="36"/>
      <c r="C32" s="6"/>
      <c r="D32" s="7" t="s">
        <v>27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8">
        <f t="shared" si="2"/>
        <v>0</v>
      </c>
    </row>
    <row r="33" spans="2:10" x14ac:dyDescent="0.25">
      <c r="B33" s="36"/>
      <c r="C33" s="6"/>
      <c r="D33" s="7" t="s">
        <v>28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8">
        <f t="shared" si="2"/>
        <v>0</v>
      </c>
    </row>
    <row r="34" spans="2:10" x14ac:dyDescent="0.25">
      <c r="B34" s="36"/>
      <c r="C34" s="6"/>
      <c r="D34" s="7" t="s">
        <v>29</v>
      </c>
      <c r="E34" s="3">
        <v>176155121</v>
      </c>
      <c r="F34" s="3">
        <v>-16908749.289999999</v>
      </c>
      <c r="G34" s="3">
        <v>18658563.710000001</v>
      </c>
      <c r="H34" s="3">
        <v>18658563.710000001</v>
      </c>
      <c r="I34" s="3">
        <v>11585149.779999999</v>
      </c>
      <c r="J34" s="38">
        <f t="shared" si="2"/>
        <v>0</v>
      </c>
    </row>
    <row r="35" spans="2:10" x14ac:dyDescent="0.25">
      <c r="B35" s="36"/>
      <c r="C35" s="6"/>
      <c r="D35" s="8" t="s">
        <v>30</v>
      </c>
      <c r="E35" s="3">
        <v>11253404</v>
      </c>
      <c r="F35" s="3">
        <v>409525.99</v>
      </c>
      <c r="G35" s="3">
        <v>2216228.9900000002</v>
      </c>
      <c r="H35" s="3">
        <v>2216228.9900000002</v>
      </c>
      <c r="I35" s="3">
        <v>1303573.96</v>
      </c>
      <c r="J35" s="38">
        <f t="shared" si="2"/>
        <v>0</v>
      </c>
    </row>
    <row r="36" spans="2:10" ht="24.75" x14ac:dyDescent="0.25">
      <c r="B36" s="36"/>
      <c r="C36" s="6"/>
      <c r="D36" s="7" t="s">
        <v>31</v>
      </c>
      <c r="E36" s="3">
        <v>286411602</v>
      </c>
      <c r="F36" s="3">
        <v>-8325531.5499999998</v>
      </c>
      <c r="G36" s="3">
        <v>59629507.449999996</v>
      </c>
      <c r="H36" s="3">
        <v>59629507.449999996</v>
      </c>
      <c r="I36" s="3">
        <v>50915265.899999999</v>
      </c>
      <c r="J36" s="38">
        <f t="shared" si="2"/>
        <v>0</v>
      </c>
    </row>
    <row r="37" spans="2:10" x14ac:dyDescent="0.25">
      <c r="B37" s="36"/>
      <c r="C37" s="10" t="s">
        <v>32</v>
      </c>
      <c r="D37" s="9"/>
      <c r="E37" s="4">
        <f>SUM(E38:E41)</f>
        <v>8727569202</v>
      </c>
      <c r="F37" s="4">
        <f t="shared" ref="F37:I37" si="5">SUM(F38:F41)</f>
        <v>-32737137.469999999</v>
      </c>
      <c r="G37" s="4">
        <f t="shared" si="5"/>
        <v>1861791186.53</v>
      </c>
      <c r="H37" s="4">
        <f t="shared" si="5"/>
        <v>1861791186.53</v>
      </c>
      <c r="I37" s="4">
        <f t="shared" si="5"/>
        <v>1859575658.54</v>
      </c>
      <c r="J37" s="37">
        <f t="shared" si="2"/>
        <v>0</v>
      </c>
    </row>
    <row r="38" spans="2:10" ht="36.75" x14ac:dyDescent="0.25">
      <c r="B38" s="36"/>
      <c r="C38" s="6"/>
      <c r="D38" s="7" t="s">
        <v>33</v>
      </c>
      <c r="E38" s="3">
        <v>1201018881</v>
      </c>
      <c r="F38" s="3">
        <v>-25535392.469999999</v>
      </c>
      <c r="G38" s="3">
        <v>164985449.53</v>
      </c>
      <c r="H38" s="3">
        <v>164985449.53</v>
      </c>
      <c r="I38" s="3">
        <v>163247867.53999999</v>
      </c>
      <c r="J38" s="38">
        <f t="shared" si="2"/>
        <v>0</v>
      </c>
    </row>
    <row r="39" spans="2:10" ht="36.75" x14ac:dyDescent="0.25">
      <c r="B39" s="36"/>
      <c r="C39" s="6"/>
      <c r="D39" s="7" t="s">
        <v>34</v>
      </c>
      <c r="E39" s="3">
        <v>7526550321</v>
      </c>
      <c r="F39" s="3">
        <v>-7201745</v>
      </c>
      <c r="G39" s="3">
        <v>1696805737</v>
      </c>
      <c r="H39" s="3">
        <v>1696805737</v>
      </c>
      <c r="I39" s="3">
        <v>1696327791</v>
      </c>
      <c r="J39" s="38">
        <f t="shared" si="2"/>
        <v>0</v>
      </c>
    </row>
    <row r="40" spans="2:10" ht="24.75" x14ac:dyDescent="0.25">
      <c r="B40" s="36"/>
      <c r="C40" s="6"/>
      <c r="D40" s="7" t="s">
        <v>35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8">
        <f t="shared" si="2"/>
        <v>0</v>
      </c>
    </row>
    <row r="41" spans="2:10" ht="25.5" thickBot="1" x14ac:dyDescent="0.3">
      <c r="B41" s="39"/>
      <c r="C41" s="40"/>
      <c r="D41" s="41" t="s">
        <v>36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3">
        <f t="shared" si="2"/>
        <v>0</v>
      </c>
    </row>
    <row r="42" spans="2:10" x14ac:dyDescent="0.25">
      <c r="B42" s="6"/>
      <c r="C42" s="6"/>
      <c r="D42" s="23"/>
      <c r="E42" s="24"/>
      <c r="F42" s="24"/>
      <c r="G42" s="24"/>
      <c r="H42" s="24"/>
      <c r="I42" s="24"/>
      <c r="J42" s="24"/>
    </row>
    <row r="43" spans="2:10" x14ac:dyDescent="0.25">
      <c r="B43" s="6"/>
      <c r="C43" s="6"/>
      <c r="D43" s="23"/>
      <c r="E43" s="24"/>
      <c r="F43" s="24"/>
      <c r="G43" s="24"/>
      <c r="H43" s="24"/>
      <c r="I43" s="24"/>
      <c r="J43" s="24"/>
    </row>
    <row r="44" spans="2:10" x14ac:dyDescent="0.25">
      <c r="B44" s="6"/>
      <c r="C44" s="6"/>
      <c r="D44" s="23"/>
      <c r="E44" s="24"/>
      <c r="F44" s="24"/>
      <c r="G44" s="24"/>
      <c r="H44" s="24"/>
      <c r="I44" s="24"/>
      <c r="J44" s="24"/>
    </row>
    <row r="45" spans="2:10" x14ac:dyDescent="0.25">
      <c r="B45" s="6"/>
      <c r="C45" s="6"/>
      <c r="D45" s="23"/>
      <c r="E45" s="24"/>
      <c r="F45" s="24"/>
      <c r="G45" s="24"/>
      <c r="H45" s="24"/>
      <c r="I45" s="24"/>
      <c r="J45" s="24"/>
    </row>
    <row r="46" spans="2:10" x14ac:dyDescent="0.25">
      <c r="B46" s="6"/>
      <c r="C46" s="6"/>
      <c r="D46" s="23"/>
      <c r="E46" s="24"/>
      <c r="F46" s="24"/>
      <c r="G46" s="24"/>
      <c r="H46" s="24"/>
      <c r="I46" s="24"/>
      <c r="J46" s="24"/>
    </row>
    <row r="47" spans="2:10" x14ac:dyDescent="0.25">
      <c r="B47" s="6"/>
      <c r="C47" s="6"/>
      <c r="D47" s="23"/>
      <c r="E47" s="24"/>
      <c r="F47" s="24"/>
      <c r="G47" s="24"/>
      <c r="H47" s="24"/>
      <c r="I47" s="24"/>
      <c r="J47" s="24"/>
    </row>
    <row r="48" spans="2:10" x14ac:dyDescent="0.25">
      <c r="B48" s="6"/>
      <c r="C48" s="6"/>
      <c r="D48" s="23"/>
      <c r="E48" s="24"/>
      <c r="F48" s="24"/>
      <c r="G48" s="24"/>
      <c r="H48" s="24"/>
      <c r="I48" s="24"/>
      <c r="J48" s="24"/>
    </row>
    <row r="49" spans="2:10" x14ac:dyDescent="0.25">
      <c r="B49" s="6"/>
      <c r="C49" s="6"/>
      <c r="D49" s="23"/>
      <c r="E49" s="24"/>
      <c r="F49" s="24"/>
      <c r="G49" s="24"/>
      <c r="H49" s="24"/>
      <c r="I49" s="24"/>
      <c r="J49" s="24"/>
    </row>
    <row r="50" spans="2:10" x14ac:dyDescent="0.25">
      <c r="B50" s="6"/>
      <c r="C50" s="6"/>
      <c r="D50" s="23"/>
      <c r="E50" s="24"/>
      <c r="F50" s="24"/>
      <c r="G50" s="24"/>
      <c r="H50" s="24"/>
      <c r="I50" s="24"/>
      <c r="J50" s="24"/>
    </row>
    <row r="51" spans="2:10" x14ac:dyDescent="0.25">
      <c r="B51" s="6"/>
      <c r="C51" s="6"/>
      <c r="D51" s="23"/>
      <c r="E51" s="24"/>
      <c r="F51" s="24"/>
      <c r="G51" s="24"/>
      <c r="H51" s="24"/>
      <c r="I51" s="24"/>
      <c r="J51" s="24"/>
    </row>
    <row r="52" spans="2:10" x14ac:dyDescent="0.25">
      <c r="B52" s="6"/>
      <c r="C52" s="6"/>
      <c r="D52" s="23"/>
      <c r="E52" s="24"/>
      <c r="F52" s="24"/>
      <c r="G52" s="24"/>
      <c r="H52" s="24"/>
      <c r="I52" s="24"/>
      <c r="J52" s="24"/>
    </row>
    <row r="53" spans="2:10" x14ac:dyDescent="0.25">
      <c r="B53" s="6"/>
      <c r="C53" s="6"/>
      <c r="D53" s="23"/>
      <c r="E53" s="24"/>
      <c r="F53" s="24"/>
      <c r="G53" s="24"/>
      <c r="H53" s="24"/>
      <c r="I53" s="24"/>
      <c r="J53" s="24"/>
    </row>
    <row r="54" spans="2:10" x14ac:dyDescent="0.25">
      <c r="B54" s="6"/>
      <c r="C54" s="6"/>
      <c r="D54" s="23"/>
      <c r="E54" s="24"/>
      <c r="F54" s="24"/>
      <c r="G54" s="24"/>
      <c r="H54" s="24"/>
      <c r="I54" s="24"/>
      <c r="J54" s="24"/>
    </row>
    <row r="55" spans="2:10" x14ac:dyDescent="0.25">
      <c r="B55" s="6"/>
      <c r="C55" s="6"/>
      <c r="D55" s="23"/>
      <c r="E55" s="24"/>
      <c r="F55" s="24"/>
      <c r="G55" s="24"/>
      <c r="H55" s="24"/>
      <c r="I55" s="24"/>
      <c r="J55" s="24"/>
    </row>
    <row r="56" spans="2:10" x14ac:dyDescent="0.25">
      <c r="B56" s="6"/>
      <c r="C56" s="6"/>
      <c r="D56" s="23"/>
      <c r="E56" s="24"/>
      <c r="F56" s="24"/>
      <c r="G56" s="24"/>
      <c r="H56" s="24"/>
      <c r="I56" s="24"/>
      <c r="J56" s="24"/>
    </row>
    <row r="57" spans="2:10" x14ac:dyDescent="0.25">
      <c r="B57" s="6"/>
      <c r="C57" s="6"/>
      <c r="D57" s="23"/>
      <c r="E57" s="24"/>
      <c r="F57" s="24"/>
      <c r="G57" s="24"/>
      <c r="H57" s="24"/>
      <c r="I57" s="24"/>
      <c r="J57" s="24"/>
    </row>
    <row r="58" spans="2:10" x14ac:dyDescent="0.25">
      <c r="B58" s="6"/>
      <c r="C58" s="6"/>
      <c r="D58" s="23"/>
      <c r="E58" s="24"/>
      <c r="F58" s="24"/>
      <c r="G58" s="24"/>
      <c r="H58" s="24"/>
      <c r="I58" s="24"/>
      <c r="J58" s="24"/>
    </row>
    <row r="59" spans="2:10" x14ac:dyDescent="0.25">
      <c r="B59" s="6"/>
      <c r="C59" s="6"/>
      <c r="D59" s="23"/>
      <c r="E59" s="24"/>
      <c r="F59" s="24"/>
      <c r="G59" s="24"/>
      <c r="H59" s="24"/>
      <c r="I59" s="24"/>
      <c r="J59" s="24"/>
    </row>
    <row r="60" spans="2:10" x14ac:dyDescent="0.25">
      <c r="B60" s="6"/>
      <c r="C60" s="6"/>
      <c r="D60" s="23"/>
      <c r="E60" s="24"/>
      <c r="F60" s="24"/>
      <c r="G60" s="24"/>
      <c r="H60" s="24"/>
      <c r="I60" s="24"/>
      <c r="J60" s="24"/>
    </row>
    <row r="61" spans="2:10" x14ac:dyDescent="0.25">
      <c r="B61" s="6"/>
      <c r="C61" s="6"/>
      <c r="D61" s="23"/>
      <c r="E61" s="24"/>
      <c r="F61" s="24"/>
      <c r="G61" s="24"/>
      <c r="H61" s="24"/>
      <c r="I61" s="24"/>
      <c r="J61" s="24"/>
    </row>
    <row r="62" spans="2:10" x14ac:dyDescent="0.25">
      <c r="B62" s="6"/>
      <c r="C62" s="6"/>
      <c r="D62" s="23"/>
      <c r="E62" s="24"/>
      <c r="F62" s="24"/>
      <c r="G62" s="24"/>
      <c r="H62" s="24"/>
      <c r="I62" s="24"/>
      <c r="J62" s="24"/>
    </row>
    <row r="63" spans="2:10" x14ac:dyDescent="0.25">
      <c r="B63" s="6"/>
      <c r="C63" s="6"/>
      <c r="D63" s="23"/>
      <c r="E63" s="24"/>
      <c r="F63" s="24"/>
      <c r="G63" s="24"/>
      <c r="H63" s="24"/>
      <c r="I63" s="24"/>
      <c r="J63" s="24"/>
    </row>
    <row r="64" spans="2:10" x14ac:dyDescent="0.25">
      <c r="B64" s="6"/>
      <c r="C64" s="6"/>
      <c r="D64" s="23"/>
      <c r="E64" s="24"/>
      <c r="F64" s="24"/>
      <c r="G64" s="24"/>
      <c r="H64" s="24"/>
      <c r="I64" s="24"/>
      <c r="J64" s="24"/>
    </row>
    <row r="65" spans="2:10" x14ac:dyDescent="0.25">
      <c r="B65" s="6"/>
      <c r="C65" s="6"/>
      <c r="D65" s="23"/>
      <c r="E65" s="24"/>
      <c r="F65" s="24"/>
      <c r="G65" s="24"/>
      <c r="H65" s="24"/>
      <c r="I65" s="24"/>
      <c r="J65" s="24"/>
    </row>
    <row r="66" spans="2:10" x14ac:dyDescent="0.25">
      <c r="B66" s="6"/>
      <c r="C66" s="6"/>
      <c r="D66" s="23"/>
      <c r="E66" s="24"/>
      <c r="F66" s="24"/>
      <c r="G66" s="24"/>
      <c r="H66" s="24"/>
      <c r="I66" s="24"/>
      <c r="J66" s="24"/>
    </row>
    <row r="67" spans="2:10" x14ac:dyDescent="0.25">
      <c r="B67" s="6"/>
      <c r="C67" s="6"/>
      <c r="D67" s="23"/>
      <c r="E67" s="24"/>
      <c r="F67" s="24"/>
      <c r="G67" s="24"/>
      <c r="H67" s="24"/>
      <c r="I67" s="24"/>
      <c r="J67" s="24"/>
    </row>
    <row r="68" spans="2:10" x14ac:dyDescent="0.25">
      <c r="B68" s="6"/>
      <c r="C68" s="6"/>
      <c r="D68" s="23"/>
      <c r="E68" s="24"/>
      <c r="F68" s="24"/>
      <c r="G68" s="24"/>
      <c r="H68" s="24"/>
      <c r="I68" s="24"/>
      <c r="J68" s="24"/>
    </row>
    <row r="69" spans="2:10" x14ac:dyDescent="0.25">
      <c r="B69" s="6"/>
      <c r="C69" s="6"/>
      <c r="D69" s="23"/>
      <c r="E69" s="24"/>
      <c r="F69" s="24"/>
      <c r="G69" s="24"/>
      <c r="H69" s="24"/>
      <c r="I69" s="24"/>
      <c r="J69" s="24"/>
    </row>
    <row r="70" spans="2:10" ht="15.75" thickBot="1" x14ac:dyDescent="0.3">
      <c r="B70" s="6"/>
      <c r="C70" s="6"/>
      <c r="D70" s="23"/>
      <c r="E70" s="24"/>
      <c r="F70" s="24"/>
      <c r="G70" s="24"/>
      <c r="H70" s="24"/>
      <c r="I70" s="24"/>
      <c r="J70" s="24"/>
    </row>
    <row r="71" spans="2:10" ht="20.25" x14ac:dyDescent="0.3">
      <c r="B71" s="25" t="s">
        <v>0</v>
      </c>
      <c r="C71" s="26"/>
      <c r="D71" s="26"/>
      <c r="E71" s="26"/>
      <c r="F71" s="26"/>
      <c r="G71" s="26"/>
      <c r="H71" s="26"/>
      <c r="I71" s="26"/>
      <c r="J71" s="27"/>
    </row>
    <row r="72" spans="2:10" x14ac:dyDescent="0.25">
      <c r="B72" s="28" t="s">
        <v>40</v>
      </c>
      <c r="C72" s="13"/>
      <c r="D72" s="13"/>
      <c r="E72" s="13"/>
      <c r="F72" s="13"/>
      <c r="G72" s="13"/>
      <c r="H72" s="13"/>
      <c r="I72" s="13"/>
      <c r="J72" s="29"/>
    </row>
    <row r="73" spans="2:10" x14ac:dyDescent="0.25">
      <c r="B73" s="28" t="s">
        <v>41</v>
      </c>
      <c r="C73" s="13"/>
      <c r="D73" s="13"/>
      <c r="E73" s="13"/>
      <c r="F73" s="13"/>
      <c r="G73" s="13"/>
      <c r="H73" s="13"/>
      <c r="I73" s="13"/>
      <c r="J73" s="29"/>
    </row>
    <row r="74" spans="2:10" x14ac:dyDescent="0.25">
      <c r="B74" s="28" t="s">
        <v>47</v>
      </c>
      <c r="C74" s="13"/>
      <c r="D74" s="13"/>
      <c r="E74" s="13"/>
      <c r="F74" s="13"/>
      <c r="G74" s="13"/>
      <c r="H74" s="13"/>
      <c r="I74" s="13"/>
      <c r="J74" s="29"/>
    </row>
    <row r="75" spans="2:10" x14ac:dyDescent="0.25">
      <c r="B75" s="30" t="s">
        <v>42</v>
      </c>
      <c r="C75" s="14"/>
      <c r="D75" s="14"/>
      <c r="E75" s="14"/>
      <c r="F75" s="14"/>
      <c r="G75" s="14"/>
      <c r="H75" s="14"/>
      <c r="I75" s="14"/>
      <c r="J75" s="31"/>
    </row>
    <row r="76" spans="2:10" x14ac:dyDescent="0.25">
      <c r="B76" s="32" t="s">
        <v>5</v>
      </c>
      <c r="C76" s="20"/>
      <c r="D76" s="20"/>
      <c r="E76" s="16" t="s">
        <v>37</v>
      </c>
      <c r="F76" s="21" t="s">
        <v>39</v>
      </c>
      <c r="G76" s="22"/>
      <c r="H76" s="22"/>
      <c r="I76" s="22"/>
      <c r="J76" s="33" t="s">
        <v>4</v>
      </c>
    </row>
    <row r="77" spans="2:10" x14ac:dyDescent="0.25">
      <c r="B77" s="32"/>
      <c r="C77" s="20"/>
      <c r="D77" s="20"/>
      <c r="E77" s="16"/>
      <c r="F77" s="15" t="s">
        <v>38</v>
      </c>
      <c r="G77" s="16" t="s">
        <v>1</v>
      </c>
      <c r="H77" s="16" t="s">
        <v>2</v>
      </c>
      <c r="I77" s="17" t="s">
        <v>3</v>
      </c>
      <c r="J77" s="33"/>
    </row>
    <row r="78" spans="2:10" x14ac:dyDescent="0.25">
      <c r="B78" s="32"/>
      <c r="C78" s="20"/>
      <c r="D78" s="20"/>
      <c r="E78" s="16"/>
      <c r="F78" s="15"/>
      <c r="G78" s="16"/>
      <c r="H78" s="16"/>
      <c r="I78" s="17"/>
      <c r="J78" s="33"/>
    </row>
    <row r="79" spans="2:10" x14ac:dyDescent="0.25">
      <c r="B79" s="36"/>
      <c r="C79" s="6"/>
      <c r="D79" s="7"/>
      <c r="E79" s="3"/>
      <c r="F79" s="3"/>
      <c r="G79" s="3"/>
      <c r="H79" s="3"/>
      <c r="I79" s="3"/>
      <c r="J79" s="38"/>
    </row>
    <row r="80" spans="2:10" x14ac:dyDescent="0.25">
      <c r="B80" s="44" t="s">
        <v>44</v>
      </c>
      <c r="C80" s="11"/>
      <c r="D80" s="12"/>
      <c r="E80" s="4">
        <f>E81+E90+E98+E108</f>
        <v>38669858927</v>
      </c>
      <c r="F80" s="4">
        <f t="shared" ref="F80:I80" si="6">F81+F90+F98+F108</f>
        <v>343445749.64999998</v>
      </c>
      <c r="G80" s="4">
        <f t="shared" si="6"/>
        <v>9077695172.6499996</v>
      </c>
      <c r="H80" s="4">
        <f t="shared" si="6"/>
        <v>9077695172.6499996</v>
      </c>
      <c r="I80" s="4">
        <f t="shared" si="6"/>
        <v>8926642204.9699993</v>
      </c>
      <c r="J80" s="37">
        <f>G80-H80</f>
        <v>0</v>
      </c>
    </row>
    <row r="81" spans="2:10" x14ac:dyDescent="0.25">
      <c r="B81" s="36"/>
      <c r="C81" s="11" t="s">
        <v>6</v>
      </c>
      <c r="D81" s="12"/>
      <c r="E81" s="4">
        <f>SUM(E82:E89)</f>
        <v>257419148</v>
      </c>
      <c r="F81" s="4">
        <f t="shared" ref="F81:I81" si="7">SUM(F82:F89)</f>
        <v>-30464631</v>
      </c>
      <c r="G81" s="4">
        <f t="shared" si="7"/>
        <v>0</v>
      </c>
      <c r="H81" s="4">
        <f t="shared" si="7"/>
        <v>0</v>
      </c>
      <c r="I81" s="4">
        <f t="shared" si="7"/>
        <v>0</v>
      </c>
      <c r="J81" s="37">
        <f t="shared" ref="J81:J112" si="8">G81-H81</f>
        <v>0</v>
      </c>
    </row>
    <row r="82" spans="2:10" x14ac:dyDescent="0.25">
      <c r="B82" s="36"/>
      <c r="C82" s="6"/>
      <c r="D82" s="7" t="s">
        <v>7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8">
        <f t="shared" si="8"/>
        <v>0</v>
      </c>
    </row>
    <row r="83" spans="2:10" x14ac:dyDescent="0.25">
      <c r="B83" s="36"/>
      <c r="C83" s="6"/>
      <c r="D83" s="7" t="s">
        <v>8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8">
        <f t="shared" si="8"/>
        <v>0</v>
      </c>
    </row>
    <row r="84" spans="2:10" ht="24.75" x14ac:dyDescent="0.25">
      <c r="B84" s="36"/>
      <c r="C84" s="6"/>
      <c r="D84" s="7" t="s">
        <v>9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8">
        <f t="shared" si="8"/>
        <v>0</v>
      </c>
    </row>
    <row r="85" spans="2:10" x14ac:dyDescent="0.25">
      <c r="B85" s="36"/>
      <c r="C85" s="6"/>
      <c r="D85" s="7" t="s">
        <v>10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8">
        <f t="shared" si="8"/>
        <v>0</v>
      </c>
    </row>
    <row r="86" spans="2:10" ht="24.75" x14ac:dyDescent="0.25">
      <c r="B86" s="36"/>
      <c r="C86" s="6"/>
      <c r="D86" s="7" t="s">
        <v>11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8">
        <f t="shared" si="8"/>
        <v>0</v>
      </c>
    </row>
    <row r="87" spans="2:10" x14ac:dyDescent="0.25">
      <c r="B87" s="36"/>
      <c r="C87" s="6"/>
      <c r="D87" s="7" t="s">
        <v>46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8">
        <f t="shared" si="8"/>
        <v>0</v>
      </c>
    </row>
    <row r="88" spans="2:10" ht="24.75" x14ac:dyDescent="0.25">
      <c r="B88" s="36"/>
      <c r="C88" s="6"/>
      <c r="D88" s="7" t="s">
        <v>12</v>
      </c>
      <c r="E88" s="3">
        <v>257419148</v>
      </c>
      <c r="F88" s="3">
        <v>-30464631</v>
      </c>
      <c r="G88" s="3">
        <v>0</v>
      </c>
      <c r="H88" s="3">
        <v>0</v>
      </c>
      <c r="I88" s="3">
        <v>0</v>
      </c>
      <c r="J88" s="38">
        <f t="shared" si="8"/>
        <v>0</v>
      </c>
    </row>
    <row r="89" spans="2:10" x14ac:dyDescent="0.25">
      <c r="B89" s="36"/>
      <c r="C89" s="6"/>
      <c r="D89" s="7" t="s">
        <v>13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8">
        <f t="shared" si="8"/>
        <v>0</v>
      </c>
    </row>
    <row r="90" spans="2:10" x14ac:dyDescent="0.25">
      <c r="B90" s="36"/>
      <c r="C90" s="11" t="s">
        <v>14</v>
      </c>
      <c r="D90" s="12"/>
      <c r="E90" s="4">
        <f>SUM(E91:E97)</f>
        <v>30262174998</v>
      </c>
      <c r="F90" s="4">
        <f t="shared" ref="F90:I90" si="9">SUM(F91:F97)</f>
        <v>502808723.24000001</v>
      </c>
      <c r="G90" s="4">
        <f t="shared" si="9"/>
        <v>7527762687.2400007</v>
      </c>
      <c r="H90" s="4">
        <f t="shared" si="9"/>
        <v>7527762687.2400007</v>
      </c>
      <c r="I90" s="4">
        <f t="shared" si="9"/>
        <v>7442086082.9899998</v>
      </c>
      <c r="J90" s="37">
        <f t="shared" si="8"/>
        <v>0</v>
      </c>
    </row>
    <row r="91" spans="2:10" x14ac:dyDescent="0.25">
      <c r="B91" s="36"/>
      <c r="C91" s="6"/>
      <c r="D91" s="7" t="s">
        <v>15</v>
      </c>
      <c r="E91" s="3">
        <v>24756749</v>
      </c>
      <c r="F91" s="3">
        <v>6381544.4699999997</v>
      </c>
      <c r="G91" s="3">
        <v>6381544.4699999997</v>
      </c>
      <c r="H91" s="3">
        <v>6381544.4699999997</v>
      </c>
      <c r="I91" s="3">
        <v>3879869.04</v>
      </c>
      <c r="J91" s="38">
        <f t="shared" si="8"/>
        <v>0</v>
      </c>
    </row>
    <row r="92" spans="2:10" ht="24.75" x14ac:dyDescent="0.25">
      <c r="B92" s="36"/>
      <c r="C92" s="6"/>
      <c r="D92" s="7" t="s">
        <v>16</v>
      </c>
      <c r="E92" s="3">
        <v>235673474</v>
      </c>
      <c r="F92" s="3">
        <v>48533264.729999997</v>
      </c>
      <c r="G92" s="3">
        <v>109934819.73</v>
      </c>
      <c r="H92" s="3">
        <v>109934819.73</v>
      </c>
      <c r="I92" s="3">
        <v>61183743.229999997</v>
      </c>
      <c r="J92" s="38">
        <f t="shared" si="8"/>
        <v>0</v>
      </c>
    </row>
    <row r="93" spans="2:10" x14ac:dyDescent="0.25">
      <c r="B93" s="36"/>
      <c r="C93" s="6"/>
      <c r="D93" s="7" t="s">
        <v>17</v>
      </c>
      <c r="E93" s="3">
        <v>6667758425</v>
      </c>
      <c r="F93" s="3">
        <v>359809024.83999997</v>
      </c>
      <c r="G93" s="3">
        <v>2061584631.8399999</v>
      </c>
      <c r="H93" s="3">
        <v>2061584631.8399999</v>
      </c>
      <c r="I93" s="3">
        <v>2044610134.04</v>
      </c>
      <c r="J93" s="38">
        <f t="shared" si="8"/>
        <v>0</v>
      </c>
    </row>
    <row r="94" spans="2:10" ht="24.75" x14ac:dyDescent="0.25">
      <c r="B94" s="36"/>
      <c r="C94" s="6"/>
      <c r="D94" s="7" t="s">
        <v>18</v>
      </c>
      <c r="E94" s="3">
        <v>0</v>
      </c>
      <c r="F94" s="3">
        <v>1800000</v>
      </c>
      <c r="G94" s="3">
        <v>1800000</v>
      </c>
      <c r="H94" s="3">
        <v>1800000</v>
      </c>
      <c r="I94" s="3">
        <v>1800000</v>
      </c>
      <c r="J94" s="38">
        <f t="shared" si="8"/>
        <v>0</v>
      </c>
    </row>
    <row r="95" spans="2:10" x14ac:dyDescent="0.25">
      <c r="B95" s="36"/>
      <c r="C95" s="6"/>
      <c r="D95" s="7" t="s">
        <v>19</v>
      </c>
      <c r="E95" s="3">
        <v>22695567487</v>
      </c>
      <c r="F95" s="3">
        <v>83528870.599999994</v>
      </c>
      <c r="G95" s="3">
        <v>5196893116.6000004</v>
      </c>
      <c r="H95" s="3">
        <v>5196893116.6000004</v>
      </c>
      <c r="I95" s="3">
        <v>5179443762.0799999</v>
      </c>
      <c r="J95" s="38">
        <f t="shared" si="8"/>
        <v>0</v>
      </c>
    </row>
    <row r="96" spans="2:10" x14ac:dyDescent="0.25">
      <c r="B96" s="36"/>
      <c r="C96" s="6"/>
      <c r="D96" s="7" t="s">
        <v>20</v>
      </c>
      <c r="E96" s="3">
        <v>616950716</v>
      </c>
      <c r="F96" s="3">
        <v>2756018.6</v>
      </c>
      <c r="G96" s="3">
        <v>151168574.59999999</v>
      </c>
      <c r="H96" s="3">
        <v>151168574.59999999</v>
      </c>
      <c r="I96" s="3">
        <v>151168574.59999999</v>
      </c>
      <c r="J96" s="38">
        <f t="shared" si="8"/>
        <v>0</v>
      </c>
    </row>
    <row r="97" spans="2:10" x14ac:dyDescent="0.25">
      <c r="B97" s="36"/>
      <c r="C97" s="6"/>
      <c r="D97" s="7" t="s">
        <v>21</v>
      </c>
      <c r="E97" s="3">
        <v>21468147</v>
      </c>
      <c r="F97" s="3">
        <v>0</v>
      </c>
      <c r="G97" s="3">
        <v>0</v>
      </c>
      <c r="H97" s="3">
        <v>0</v>
      </c>
      <c r="I97" s="3">
        <v>0</v>
      </c>
      <c r="J97" s="38">
        <f t="shared" si="8"/>
        <v>0</v>
      </c>
    </row>
    <row r="98" spans="2:10" x14ac:dyDescent="0.25">
      <c r="B98" s="36"/>
      <c r="C98" s="11" t="s">
        <v>22</v>
      </c>
      <c r="D98" s="12"/>
      <c r="E98" s="4">
        <f>SUM(E99:E107)</f>
        <v>230908719</v>
      </c>
      <c r="F98" s="4">
        <f t="shared" ref="F98:I98" si="10">SUM(F99:F107)</f>
        <v>7718369.8199999928</v>
      </c>
      <c r="G98" s="4">
        <f t="shared" si="10"/>
        <v>75182963.819999993</v>
      </c>
      <c r="H98" s="4">
        <f t="shared" si="10"/>
        <v>75182963.819999993</v>
      </c>
      <c r="I98" s="4">
        <f t="shared" si="10"/>
        <v>22505045.390000001</v>
      </c>
      <c r="J98" s="37">
        <f t="shared" si="8"/>
        <v>0</v>
      </c>
    </row>
    <row r="99" spans="2:10" ht="27.75" customHeight="1" x14ac:dyDescent="0.25">
      <c r="B99" s="36"/>
      <c r="C99" s="6"/>
      <c r="D99" s="7" t="s">
        <v>23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8">
        <f t="shared" si="8"/>
        <v>0</v>
      </c>
    </row>
    <row r="100" spans="2:10" ht="24.75" x14ac:dyDescent="0.25">
      <c r="B100" s="36"/>
      <c r="C100" s="6"/>
      <c r="D100" s="7" t="s">
        <v>24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8">
        <f t="shared" si="8"/>
        <v>0</v>
      </c>
    </row>
    <row r="101" spans="2:10" x14ac:dyDescent="0.25">
      <c r="B101" s="36"/>
      <c r="C101" s="6"/>
      <c r="D101" s="7" t="s">
        <v>25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8">
        <f t="shared" si="8"/>
        <v>0</v>
      </c>
    </row>
    <row r="102" spans="2:10" ht="24.75" x14ac:dyDescent="0.25">
      <c r="B102" s="36"/>
      <c r="C102" s="6"/>
      <c r="D102" s="7" t="s">
        <v>26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8">
        <f t="shared" si="8"/>
        <v>0</v>
      </c>
    </row>
    <row r="103" spans="2:10" x14ac:dyDescent="0.25">
      <c r="B103" s="36"/>
      <c r="C103" s="6"/>
      <c r="D103" s="7" t="s">
        <v>27</v>
      </c>
      <c r="E103" s="3">
        <v>0</v>
      </c>
      <c r="F103" s="3">
        <v>75182963.819999993</v>
      </c>
      <c r="G103" s="3">
        <v>75182963.819999993</v>
      </c>
      <c r="H103" s="3">
        <v>75182963.819999993</v>
      </c>
      <c r="I103" s="3">
        <v>22505045.390000001</v>
      </c>
      <c r="J103" s="38">
        <f t="shared" si="8"/>
        <v>0</v>
      </c>
    </row>
    <row r="104" spans="2:10" x14ac:dyDescent="0.25">
      <c r="B104" s="36"/>
      <c r="C104" s="6"/>
      <c r="D104" s="7" t="s">
        <v>28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8">
        <f t="shared" si="8"/>
        <v>0</v>
      </c>
    </row>
    <row r="105" spans="2:10" x14ac:dyDescent="0.25">
      <c r="B105" s="36"/>
      <c r="C105" s="6"/>
      <c r="D105" s="7" t="s">
        <v>29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8">
        <f t="shared" si="8"/>
        <v>0</v>
      </c>
    </row>
    <row r="106" spans="2:10" x14ac:dyDescent="0.25">
      <c r="B106" s="36"/>
      <c r="C106" s="6"/>
      <c r="D106" s="8" t="s">
        <v>30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8">
        <f t="shared" si="8"/>
        <v>0</v>
      </c>
    </row>
    <row r="107" spans="2:10" ht="24.75" x14ac:dyDescent="0.25">
      <c r="B107" s="36"/>
      <c r="C107" s="6"/>
      <c r="D107" s="7" t="s">
        <v>31</v>
      </c>
      <c r="E107" s="3">
        <v>230908719</v>
      </c>
      <c r="F107" s="3">
        <v>-67464594</v>
      </c>
      <c r="G107" s="3">
        <v>0</v>
      </c>
      <c r="H107" s="3">
        <v>0</v>
      </c>
      <c r="I107" s="3">
        <v>0</v>
      </c>
      <c r="J107" s="38">
        <f t="shared" si="8"/>
        <v>0</v>
      </c>
    </row>
    <row r="108" spans="2:10" x14ac:dyDescent="0.25">
      <c r="B108" s="36"/>
      <c r="C108" s="10" t="s">
        <v>32</v>
      </c>
      <c r="D108" s="9"/>
      <c r="E108" s="4">
        <f>SUM(E109:E112)</f>
        <v>7919356062</v>
      </c>
      <c r="F108" s="4">
        <f t="shared" ref="F108:I108" si="11">SUM(F109:F112)</f>
        <v>-136616712.41</v>
      </c>
      <c r="G108" s="4">
        <f t="shared" si="11"/>
        <v>1474749521.5899999</v>
      </c>
      <c r="H108" s="4">
        <f t="shared" si="11"/>
        <v>1474749521.5899999</v>
      </c>
      <c r="I108" s="4">
        <f t="shared" si="11"/>
        <v>1462051076.5899999</v>
      </c>
      <c r="J108" s="37">
        <f t="shared" si="8"/>
        <v>0</v>
      </c>
    </row>
    <row r="109" spans="2:10" ht="36.75" x14ac:dyDescent="0.25">
      <c r="B109" s="36"/>
      <c r="C109" s="6"/>
      <c r="D109" s="7" t="s">
        <v>33</v>
      </c>
      <c r="E109" s="3">
        <v>1852392113</v>
      </c>
      <c r="F109" s="3">
        <v>-106889291.41</v>
      </c>
      <c r="G109" s="3">
        <v>356208724.58999997</v>
      </c>
      <c r="H109" s="3">
        <v>356208724.58999997</v>
      </c>
      <c r="I109" s="3">
        <v>356208724.58999997</v>
      </c>
      <c r="J109" s="38">
        <f t="shared" si="8"/>
        <v>0</v>
      </c>
    </row>
    <row r="110" spans="2:10" ht="36.75" x14ac:dyDescent="0.25">
      <c r="B110" s="36"/>
      <c r="C110" s="6"/>
      <c r="D110" s="7" t="s">
        <v>34</v>
      </c>
      <c r="E110" s="3">
        <v>6066963949</v>
      </c>
      <c r="F110" s="3">
        <v>-29727421</v>
      </c>
      <c r="G110" s="3">
        <v>1118540797</v>
      </c>
      <c r="H110" s="3">
        <v>1118540797</v>
      </c>
      <c r="I110" s="3">
        <v>1105842352</v>
      </c>
      <c r="J110" s="38">
        <f t="shared" si="8"/>
        <v>0</v>
      </c>
    </row>
    <row r="111" spans="2:10" ht="24.75" x14ac:dyDescent="0.25">
      <c r="B111" s="36"/>
      <c r="C111" s="6"/>
      <c r="D111" s="7" t="s">
        <v>35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8">
        <f t="shared" si="8"/>
        <v>0</v>
      </c>
    </row>
    <row r="112" spans="2:10" ht="24.75" x14ac:dyDescent="0.25">
      <c r="B112" s="45"/>
      <c r="C112" s="6"/>
      <c r="D112" s="7" t="s">
        <v>36</v>
      </c>
      <c r="E112" s="5">
        <v>0</v>
      </c>
      <c r="F112" s="3">
        <v>0</v>
      </c>
      <c r="G112" s="3">
        <v>0</v>
      </c>
      <c r="H112" s="3">
        <v>0</v>
      </c>
      <c r="I112" s="3">
        <v>0</v>
      </c>
      <c r="J112" s="38">
        <f t="shared" si="8"/>
        <v>0</v>
      </c>
    </row>
    <row r="113" spans="2:10" ht="15.75" thickBot="1" x14ac:dyDescent="0.3">
      <c r="B113" s="46" t="s">
        <v>45</v>
      </c>
      <c r="C113" s="47"/>
      <c r="D113" s="47"/>
      <c r="E113" s="48">
        <f>E9+E80</f>
        <v>70017541440</v>
      </c>
      <c r="F113" s="48">
        <f>F9+F80</f>
        <v>-1276409899.5400004</v>
      </c>
      <c r="G113" s="48">
        <f>G9+G80</f>
        <v>15580941718.459999</v>
      </c>
      <c r="H113" s="48">
        <f>H9+H80</f>
        <v>15580941718.459999</v>
      </c>
      <c r="I113" s="48">
        <f>I9+I80</f>
        <v>14889121236.299999</v>
      </c>
      <c r="J113" s="49">
        <f>J9+J80</f>
        <v>0</v>
      </c>
    </row>
    <row r="115" spans="2:10" x14ac:dyDescent="0.25">
      <c r="E115" s="1"/>
      <c r="F115" s="1"/>
      <c r="G115" s="1"/>
      <c r="H115" s="1"/>
      <c r="I115" s="1"/>
      <c r="J115" s="1"/>
    </row>
    <row r="116" spans="2:10" x14ac:dyDescent="0.25">
      <c r="E116" s="1"/>
      <c r="F116" s="1"/>
      <c r="G116" s="1"/>
      <c r="H116" s="1"/>
      <c r="I116" s="1"/>
      <c r="J116" s="1"/>
    </row>
    <row r="117" spans="2:10" x14ac:dyDescent="0.25">
      <c r="E117" s="1"/>
      <c r="F117" s="1"/>
      <c r="G117" s="1"/>
      <c r="H117" s="1"/>
      <c r="I117" s="1"/>
      <c r="J117" s="1"/>
    </row>
    <row r="118" spans="2:10" x14ac:dyDescent="0.25">
      <c r="E118" s="1"/>
      <c r="F118" s="1"/>
      <c r="G118" s="1"/>
      <c r="H118" s="1"/>
      <c r="I118" s="1"/>
      <c r="J118" s="1"/>
    </row>
  </sheetData>
  <mergeCells count="35">
    <mergeCell ref="B72:J72"/>
    <mergeCell ref="B73:J73"/>
    <mergeCell ref="B74:J74"/>
    <mergeCell ref="B75:J75"/>
    <mergeCell ref="B76:D78"/>
    <mergeCell ref="E76:E78"/>
    <mergeCell ref="F76:I76"/>
    <mergeCell ref="J76:J78"/>
    <mergeCell ref="F77:F78"/>
    <mergeCell ref="G77:G78"/>
    <mergeCell ref="H77:H78"/>
    <mergeCell ref="I77:I78"/>
    <mergeCell ref="J6:J8"/>
    <mergeCell ref="F7:F8"/>
    <mergeCell ref="G7:G8"/>
    <mergeCell ref="H7:H8"/>
    <mergeCell ref="B71:J71"/>
    <mergeCell ref="I7:I8"/>
    <mergeCell ref="B9:D9"/>
    <mergeCell ref="C10:D10"/>
    <mergeCell ref="C19:D19"/>
    <mergeCell ref="C27:D27"/>
    <mergeCell ref="B6:D8"/>
    <mergeCell ref="E6:E8"/>
    <mergeCell ref="F6:I6"/>
    <mergeCell ref="B1:J1"/>
    <mergeCell ref="B2:J2"/>
    <mergeCell ref="B3:J3"/>
    <mergeCell ref="B4:J4"/>
    <mergeCell ref="B5:J5"/>
    <mergeCell ref="B80:D80"/>
    <mergeCell ref="C81:D81"/>
    <mergeCell ref="C90:D90"/>
    <mergeCell ref="C98:D98"/>
    <mergeCell ref="B113:D113"/>
  </mergeCells>
  <printOptions horizontalCentered="1"/>
  <pageMargins left="0.19685039370078741" right="0.39370078740157483" top="0.74803149606299213" bottom="0.35433070866141736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6C</vt:lpstr>
    </vt:vector>
  </TitlesOfParts>
  <Company>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sfa</cp:lastModifiedBy>
  <cp:lastPrinted>2019-04-30T22:49:37Z</cp:lastPrinted>
  <dcterms:created xsi:type="dcterms:W3CDTF">2017-11-14T22:27:38Z</dcterms:created>
  <dcterms:modified xsi:type="dcterms:W3CDTF">2019-04-30T22:49:49Z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F6C Estado Analítico del Presupuesto de Egresos LDF CF.xlsx</vt:lpwstr>
  </property>
</Properties>
</file>